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K34" i="1" l="1"/>
  <c r="K22" i="1" l="1"/>
  <c r="K7" i="1" l="1"/>
</calcChain>
</file>

<file path=xl/sharedStrings.xml><?xml version="1.0" encoding="utf-8"?>
<sst xmlns="http://schemas.openxmlformats.org/spreadsheetml/2006/main" count="211" uniqueCount="65">
  <si>
    <t>Name of provider</t>
  </si>
  <si>
    <t>Type of arrangement</t>
  </si>
  <si>
    <t>Data</t>
  </si>
  <si>
    <t>2017/18</t>
  </si>
  <si>
    <t>2018/19</t>
  </si>
  <si>
    <t>2019/20</t>
  </si>
  <si>
    <t>2020/21</t>
  </si>
  <si>
    <t>2021/22</t>
  </si>
  <si>
    <t>2022/23</t>
  </si>
  <si>
    <t>Insourced</t>
  </si>
  <si>
    <t>Value in £</t>
  </si>
  <si>
    <t>Volume in # of procedures</t>
  </si>
  <si>
    <t>Outsourced</t>
  </si>
  <si>
    <t>Health Harmonie</t>
  </si>
  <si>
    <t>Financial Code</t>
  </si>
  <si>
    <t>D0000000515137</t>
  </si>
  <si>
    <t>Eden</t>
  </si>
  <si>
    <t>D0000000515127</t>
  </si>
  <si>
    <t>Nuffield</t>
  </si>
  <si>
    <t xml:space="preserve">Nuffield </t>
  </si>
  <si>
    <t>D0000000615125</t>
  </si>
  <si>
    <t>South Warwickshire FT</t>
  </si>
  <si>
    <t>D0000000515134</t>
  </si>
  <si>
    <t xml:space="preserve">St Joseph's </t>
  </si>
  <si>
    <t>D0000000515126</t>
  </si>
  <si>
    <t>Dolan Park</t>
  </si>
  <si>
    <t>D0000000515129</t>
  </si>
  <si>
    <t>Wye Valley NHS Trust - Surgery Division</t>
  </si>
  <si>
    <t>Name of Speciality</t>
  </si>
  <si>
    <t>Ophthalmology</t>
  </si>
  <si>
    <t>Wye Valley NHS Trust - Medical Division</t>
  </si>
  <si>
    <t>ID Medical</t>
  </si>
  <si>
    <t>Respiratory</t>
  </si>
  <si>
    <t>Dermatology</t>
  </si>
  <si>
    <t>Elective Services Ltd</t>
  </si>
  <si>
    <t>Cardiology</t>
  </si>
  <si>
    <t>Xyla</t>
  </si>
  <si>
    <t>Gutcare Ltd</t>
  </si>
  <si>
    <t>Gastroenterology</t>
  </si>
  <si>
    <t>AM Gastroenterology Ltd</t>
  </si>
  <si>
    <t>Gastroenterology / Endoscopy</t>
  </si>
  <si>
    <t>Meddygol Ltd</t>
  </si>
  <si>
    <t>Neurology</t>
  </si>
  <si>
    <t>Diabetes</t>
  </si>
  <si>
    <t>Trauma &amp; Orthopaedic</t>
  </si>
  <si>
    <t>Radiology</t>
  </si>
  <si>
    <t>Medicare Insourcing Services</t>
  </si>
  <si>
    <t>Pertemps Medical</t>
  </si>
  <si>
    <t>Wye Valley NHS Trust - Clinical Division</t>
  </si>
  <si>
    <t>M0170003515126</t>
  </si>
  <si>
    <t>M0170007515126</t>
  </si>
  <si>
    <t>M0170001515126</t>
  </si>
  <si>
    <t>M0170003615126</t>
  </si>
  <si>
    <t>Icentia</t>
  </si>
  <si>
    <t>M0170004015126</t>
  </si>
  <si>
    <t>M0170004015196</t>
  </si>
  <si>
    <t>M0170008515126</t>
  </si>
  <si>
    <t>M0170006015126</t>
  </si>
  <si>
    <t>D015800015126</t>
  </si>
  <si>
    <t>D015800001950</t>
  </si>
  <si>
    <t>All</t>
  </si>
  <si>
    <t>N/A*</t>
  </si>
  <si>
    <t xml:space="preserve">*Please note, we are unable to provide a figure for # of procedures. This is because the data we hold on activity is for number of days, not number of patients/procedures. Therefore there is no recorded information held to answer this under the Freedom of Information Act 2000. </t>
  </si>
  <si>
    <t xml:space="preserve">Orthodontic </t>
  </si>
  <si>
    <t>T&amp;O/ENT/GenSurg/ Gynae/Ophth/Vasc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</si>
</sst>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3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5" fillId="0" borderId="0" xfId="0" applyFont="1"/>
    <xf numFmtId="164" fontId="4" fillId="2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>
      <selection activeCell="D16" sqref="D16"/>
    </sheetView>
  </sheetViews>
  <sheetFormatPr defaultRowHeight="15" x14ac:dyDescent="0.25"/>
  <cols>
    <col min="1" max="1" width="36.85546875" bestFit="1" customWidth="1"/>
    <col min="2" max="2" width="21.85546875" customWidth="1"/>
    <col min="3" max="3" width="20.7109375" customWidth="1"/>
    <col min="4" max="4" width="30.140625" customWidth="1"/>
    <col min="5" max="5" width="20" customWidth="1"/>
    <col min="6" max="6" width="10.85546875" customWidth="1"/>
    <col min="7" max="7" width="9.5703125" bestFit="1" customWidth="1"/>
    <col min="8" max="8" width="11.140625" bestFit="1" customWidth="1"/>
  </cols>
  <sheetData>
    <row r="1" spans="1:11" x14ac:dyDescent="0.25">
      <c r="A1" s="5" t="s">
        <v>27</v>
      </c>
      <c r="B1" s="5"/>
    </row>
    <row r="2" spans="1:11" x14ac:dyDescent="0.25">
      <c r="A2" s="4" t="s">
        <v>0</v>
      </c>
      <c r="B2" s="4" t="s">
        <v>28</v>
      </c>
      <c r="C2" s="4" t="s">
        <v>1</v>
      </c>
      <c r="D2" s="4" t="s">
        <v>2</v>
      </c>
      <c r="E2" s="4" t="s">
        <v>14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</row>
    <row r="3" spans="1:11" x14ac:dyDescent="0.25">
      <c r="A3" s="2" t="s">
        <v>13</v>
      </c>
      <c r="B3" s="2" t="s">
        <v>29</v>
      </c>
      <c r="C3" s="2" t="s">
        <v>9</v>
      </c>
      <c r="D3" s="14" t="s">
        <v>10</v>
      </c>
      <c r="E3" s="14" t="s">
        <v>17</v>
      </c>
      <c r="F3" s="8">
        <v>103601</v>
      </c>
      <c r="G3" s="8">
        <v>158854</v>
      </c>
      <c r="H3" s="8">
        <v>240353</v>
      </c>
      <c r="I3" s="8">
        <v>61740</v>
      </c>
      <c r="J3" s="8">
        <v>175910</v>
      </c>
      <c r="K3" s="8">
        <v>58310</v>
      </c>
    </row>
    <row r="4" spans="1:11" x14ac:dyDescent="0.25">
      <c r="A4" s="2" t="s">
        <v>13</v>
      </c>
      <c r="B4" s="2" t="s">
        <v>29</v>
      </c>
      <c r="C4" s="2" t="s">
        <v>9</v>
      </c>
      <c r="D4" s="14" t="s">
        <v>11</v>
      </c>
      <c r="E4" s="14"/>
      <c r="F4" s="8">
        <v>130</v>
      </c>
      <c r="G4" s="8">
        <v>350</v>
      </c>
      <c r="H4" s="8">
        <v>606</v>
      </c>
      <c r="I4" s="8">
        <v>108</v>
      </c>
      <c r="J4" s="8">
        <v>354</v>
      </c>
      <c r="K4" s="8">
        <v>119</v>
      </c>
    </row>
    <row r="5" spans="1:11" x14ac:dyDescent="0.25">
      <c r="A5" s="2" t="s">
        <v>16</v>
      </c>
      <c r="B5" s="11" t="s">
        <v>63</v>
      </c>
      <c r="C5" s="2" t="s">
        <v>9</v>
      </c>
      <c r="D5" s="14" t="s">
        <v>10</v>
      </c>
      <c r="E5" s="14" t="s">
        <v>15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12480</v>
      </c>
    </row>
    <row r="6" spans="1:11" x14ac:dyDescent="0.25">
      <c r="A6" s="2" t="s">
        <v>16</v>
      </c>
      <c r="B6" s="11" t="s">
        <v>63</v>
      </c>
      <c r="C6" s="2" t="s">
        <v>9</v>
      </c>
      <c r="D6" s="14" t="s">
        <v>11</v>
      </c>
      <c r="E6" s="14"/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x14ac:dyDescent="0.25">
      <c r="A7" s="2" t="s">
        <v>18</v>
      </c>
      <c r="B7" s="6" t="s">
        <v>44</v>
      </c>
      <c r="C7" s="2" t="s">
        <v>12</v>
      </c>
      <c r="D7" s="14" t="s">
        <v>10</v>
      </c>
      <c r="E7" s="14" t="s">
        <v>20</v>
      </c>
      <c r="F7" s="8">
        <v>887861</v>
      </c>
      <c r="G7" s="8">
        <v>1038094</v>
      </c>
      <c r="H7" s="8">
        <v>1101544</v>
      </c>
      <c r="I7" s="8">
        <v>0</v>
      </c>
      <c r="J7" s="8">
        <v>1255856</v>
      </c>
      <c r="K7" s="8">
        <f>23490+78507</f>
        <v>101997</v>
      </c>
    </row>
    <row r="8" spans="1:11" x14ac:dyDescent="0.25">
      <c r="A8" s="2" t="s">
        <v>19</v>
      </c>
      <c r="B8" s="6" t="s">
        <v>44</v>
      </c>
      <c r="C8" s="2" t="s">
        <v>12</v>
      </c>
      <c r="D8" s="14" t="s">
        <v>11</v>
      </c>
      <c r="E8" s="14"/>
      <c r="F8" s="8">
        <v>148</v>
      </c>
      <c r="G8" s="8">
        <v>209</v>
      </c>
      <c r="H8" s="8">
        <v>202</v>
      </c>
      <c r="I8" s="8">
        <v>202</v>
      </c>
      <c r="J8" s="8">
        <v>152</v>
      </c>
      <c r="K8" s="8">
        <v>110</v>
      </c>
    </row>
    <row r="9" spans="1:11" x14ac:dyDescent="0.25">
      <c r="A9" s="2" t="s">
        <v>21</v>
      </c>
      <c r="B9" s="6" t="s">
        <v>44</v>
      </c>
      <c r="C9" s="2" t="s">
        <v>12</v>
      </c>
      <c r="D9" s="14" t="s">
        <v>10</v>
      </c>
      <c r="E9" s="14" t="s">
        <v>22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20244</v>
      </c>
    </row>
    <row r="10" spans="1:11" x14ac:dyDescent="0.25">
      <c r="A10" s="2" t="s">
        <v>21</v>
      </c>
      <c r="B10" s="6" t="s">
        <v>44</v>
      </c>
      <c r="C10" s="2" t="s">
        <v>12</v>
      </c>
      <c r="D10" s="14" t="s">
        <v>11</v>
      </c>
      <c r="E10" s="14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25">
      <c r="A11" s="3" t="s">
        <v>23</v>
      </c>
      <c r="B11" s="7" t="s">
        <v>60</v>
      </c>
      <c r="C11" s="2" t="s">
        <v>12</v>
      </c>
      <c r="D11" s="14" t="s">
        <v>10</v>
      </c>
      <c r="E11" s="14" t="s">
        <v>24</v>
      </c>
      <c r="F11" s="10">
        <v>1697972</v>
      </c>
      <c r="G11" s="8">
        <v>1458824</v>
      </c>
      <c r="H11" s="10">
        <v>932469</v>
      </c>
      <c r="I11" s="8">
        <v>3344</v>
      </c>
      <c r="J11" s="8">
        <v>0</v>
      </c>
      <c r="K11" s="8">
        <v>0</v>
      </c>
    </row>
    <row r="12" spans="1:11" ht="30" x14ac:dyDescent="0.25">
      <c r="A12" s="3" t="s">
        <v>23</v>
      </c>
      <c r="B12" s="13" t="s">
        <v>64</v>
      </c>
      <c r="C12" s="2" t="s">
        <v>12</v>
      </c>
      <c r="D12" s="14" t="s">
        <v>11</v>
      </c>
      <c r="E12" s="14"/>
      <c r="F12" s="8">
        <v>274</v>
      </c>
      <c r="G12" s="8">
        <v>346</v>
      </c>
      <c r="H12" s="8">
        <v>275</v>
      </c>
      <c r="I12" s="8">
        <v>0</v>
      </c>
      <c r="J12" s="8">
        <v>0</v>
      </c>
      <c r="K12" s="8">
        <v>0</v>
      </c>
    </row>
    <row r="13" spans="1:11" x14ac:dyDescent="0.25">
      <c r="A13" s="3" t="s">
        <v>25</v>
      </c>
      <c r="B13" s="7" t="s">
        <v>60</v>
      </c>
      <c r="C13" s="2" t="s">
        <v>12</v>
      </c>
      <c r="D13" s="14" t="s">
        <v>10</v>
      </c>
      <c r="E13" s="14" t="s">
        <v>26</v>
      </c>
      <c r="F13" s="8">
        <v>0</v>
      </c>
      <c r="G13" s="8">
        <v>0</v>
      </c>
      <c r="H13" s="8">
        <v>0</v>
      </c>
      <c r="I13" s="8">
        <v>40900</v>
      </c>
      <c r="J13" s="8">
        <v>31450</v>
      </c>
      <c r="K13" s="8">
        <v>0</v>
      </c>
    </row>
    <row r="14" spans="1:11" ht="30" x14ac:dyDescent="0.25">
      <c r="A14" s="3" t="s">
        <v>25</v>
      </c>
      <c r="B14" s="13" t="s">
        <v>64</v>
      </c>
      <c r="C14" s="2" t="s">
        <v>12</v>
      </c>
      <c r="D14" s="14" t="s">
        <v>11</v>
      </c>
      <c r="E14" s="14"/>
      <c r="F14" s="8">
        <v>0</v>
      </c>
      <c r="G14" s="8">
        <v>0</v>
      </c>
      <c r="H14" s="8">
        <v>0</v>
      </c>
      <c r="I14" s="8">
        <v>50</v>
      </c>
      <c r="J14" s="8">
        <v>40</v>
      </c>
      <c r="K14" s="8">
        <v>0</v>
      </c>
    </row>
    <row r="15" spans="1:11" x14ac:dyDescent="0.25">
      <c r="C15" s="2"/>
      <c r="D15" s="2"/>
      <c r="F15" s="1"/>
      <c r="G15" s="1"/>
      <c r="H15" s="1"/>
      <c r="I15" s="1"/>
      <c r="J15" s="1"/>
      <c r="K15" s="1"/>
    </row>
    <row r="16" spans="1:11" x14ac:dyDescent="0.25">
      <c r="A16" s="5" t="s">
        <v>30</v>
      </c>
    </row>
    <row r="17" spans="1:11" x14ac:dyDescent="0.25">
      <c r="A17" s="4" t="s">
        <v>0</v>
      </c>
      <c r="B17" s="4" t="s">
        <v>28</v>
      </c>
      <c r="C17" s="4" t="s">
        <v>1</v>
      </c>
      <c r="D17" s="4" t="s">
        <v>2</v>
      </c>
      <c r="E17" s="4" t="s">
        <v>14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</row>
    <row r="18" spans="1:11" x14ac:dyDescent="0.25">
      <c r="A18" s="6" t="s">
        <v>31</v>
      </c>
      <c r="B18" s="6" t="s">
        <v>32</v>
      </c>
      <c r="C18" s="2" t="s">
        <v>9</v>
      </c>
      <c r="D18" s="14" t="s">
        <v>10</v>
      </c>
      <c r="E18" t="s">
        <v>50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193106</v>
      </c>
    </row>
    <row r="19" spans="1:11" ht="14.45" customHeight="1" x14ac:dyDescent="0.25">
      <c r="A19" s="6" t="s">
        <v>31</v>
      </c>
      <c r="B19" s="6" t="s">
        <v>32</v>
      </c>
      <c r="C19" s="2" t="s">
        <v>9</v>
      </c>
      <c r="D19" s="14" t="s">
        <v>11</v>
      </c>
      <c r="F19" s="12" t="s">
        <v>61</v>
      </c>
      <c r="G19" s="12"/>
      <c r="H19" s="12"/>
      <c r="I19" s="12"/>
      <c r="J19" s="12"/>
      <c r="K19" s="12"/>
    </row>
    <row r="20" spans="1:11" x14ac:dyDescent="0.25">
      <c r="A20" s="6" t="s">
        <v>31</v>
      </c>
      <c r="B20" s="6" t="s">
        <v>33</v>
      </c>
      <c r="C20" s="2" t="s">
        <v>9</v>
      </c>
      <c r="D20" s="14" t="s">
        <v>10</v>
      </c>
      <c r="E20" t="s">
        <v>51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142075</v>
      </c>
    </row>
    <row r="21" spans="1:11" ht="14.45" customHeight="1" x14ac:dyDescent="0.25">
      <c r="A21" s="6" t="s">
        <v>31</v>
      </c>
      <c r="B21" s="6" t="s">
        <v>33</v>
      </c>
      <c r="C21" s="2" t="s">
        <v>9</v>
      </c>
      <c r="D21" s="14" t="s">
        <v>11</v>
      </c>
      <c r="F21" s="12" t="s">
        <v>61</v>
      </c>
      <c r="G21" s="12"/>
      <c r="H21" s="12"/>
      <c r="I21" s="12"/>
      <c r="J21" s="12"/>
      <c r="K21" s="12"/>
    </row>
    <row r="22" spans="1:11" x14ac:dyDescent="0.25">
      <c r="A22" s="6" t="s">
        <v>34</v>
      </c>
      <c r="B22" s="6" t="s">
        <v>35</v>
      </c>
      <c r="C22" s="2" t="s">
        <v>9</v>
      </c>
      <c r="D22" s="14" t="s">
        <v>10</v>
      </c>
      <c r="E22" t="s">
        <v>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>7047+166222</f>
        <v>173269</v>
      </c>
    </row>
    <row r="23" spans="1:11" ht="14.45" customHeight="1" x14ac:dyDescent="0.25">
      <c r="A23" s="6" t="s">
        <v>34</v>
      </c>
      <c r="B23" s="6" t="s">
        <v>35</v>
      </c>
      <c r="C23" s="2" t="s">
        <v>9</v>
      </c>
      <c r="D23" s="14" t="s">
        <v>11</v>
      </c>
      <c r="F23" s="12" t="s">
        <v>61</v>
      </c>
      <c r="G23" s="12"/>
      <c r="H23" s="12"/>
      <c r="I23" s="12"/>
      <c r="J23" s="12"/>
      <c r="K23" s="12"/>
    </row>
    <row r="24" spans="1:11" x14ac:dyDescent="0.25">
      <c r="A24" s="6" t="s">
        <v>36</v>
      </c>
      <c r="B24" s="6" t="s">
        <v>35</v>
      </c>
      <c r="C24" s="2" t="s">
        <v>9</v>
      </c>
      <c r="D24" s="14" t="s">
        <v>10</v>
      </c>
      <c r="E24" t="s">
        <v>52</v>
      </c>
      <c r="F24" s="6">
        <v>0</v>
      </c>
      <c r="G24" s="6">
        <v>0</v>
      </c>
      <c r="H24" s="6">
        <v>0</v>
      </c>
      <c r="I24" s="6">
        <v>0</v>
      </c>
      <c r="J24" s="6">
        <v>42326</v>
      </c>
      <c r="K24" s="6">
        <v>162252</v>
      </c>
    </row>
    <row r="25" spans="1:11" ht="14.45" customHeight="1" x14ac:dyDescent="0.25">
      <c r="A25" s="6" t="s">
        <v>36</v>
      </c>
      <c r="B25" s="6" t="s">
        <v>35</v>
      </c>
      <c r="C25" s="2" t="s">
        <v>9</v>
      </c>
      <c r="D25" s="14" t="s">
        <v>11</v>
      </c>
      <c r="F25" s="12" t="s">
        <v>61</v>
      </c>
      <c r="G25" s="12"/>
      <c r="H25" s="12"/>
      <c r="I25" s="12"/>
      <c r="J25" s="12"/>
      <c r="K25" s="12"/>
    </row>
    <row r="26" spans="1:11" x14ac:dyDescent="0.25">
      <c r="A26" s="6" t="s">
        <v>37</v>
      </c>
      <c r="B26" s="6" t="s">
        <v>38</v>
      </c>
      <c r="C26" s="2" t="s">
        <v>9</v>
      </c>
      <c r="D26" s="14" t="s">
        <v>10</v>
      </c>
      <c r="E26" t="s">
        <v>54</v>
      </c>
      <c r="F26" s="6">
        <v>0</v>
      </c>
      <c r="G26" s="6">
        <v>0</v>
      </c>
      <c r="H26" s="6">
        <v>0</v>
      </c>
      <c r="I26" s="6">
        <v>0</v>
      </c>
      <c r="J26" s="6">
        <v>40950</v>
      </c>
      <c r="K26" s="6">
        <v>118353</v>
      </c>
    </row>
    <row r="27" spans="1:11" ht="14.45" customHeight="1" x14ac:dyDescent="0.25">
      <c r="A27" s="6" t="s">
        <v>37</v>
      </c>
      <c r="B27" s="6" t="s">
        <v>38</v>
      </c>
      <c r="C27" s="2" t="s">
        <v>9</v>
      </c>
      <c r="D27" s="14" t="s">
        <v>11</v>
      </c>
      <c r="F27" s="12" t="s">
        <v>61</v>
      </c>
      <c r="G27" s="12"/>
      <c r="H27" s="12"/>
      <c r="I27" s="12"/>
      <c r="J27" s="12"/>
      <c r="K27" s="12"/>
    </row>
    <row r="28" spans="1:11" ht="30" x14ac:dyDescent="0.25">
      <c r="A28" s="16" t="s">
        <v>39</v>
      </c>
      <c r="B28" s="15" t="s">
        <v>40</v>
      </c>
      <c r="C28" s="2" t="s">
        <v>9</v>
      </c>
      <c r="D28" s="14" t="s">
        <v>10</v>
      </c>
      <c r="E28" t="s">
        <v>55</v>
      </c>
      <c r="F28" s="6">
        <v>84196</v>
      </c>
      <c r="G28" s="6">
        <v>91061</v>
      </c>
      <c r="H28" s="6">
        <v>116156</v>
      </c>
      <c r="I28" s="6">
        <v>103186</v>
      </c>
      <c r="J28" s="6">
        <v>144000</v>
      </c>
      <c r="K28" s="6">
        <v>110643</v>
      </c>
    </row>
    <row r="29" spans="1:11" ht="29.25" customHeight="1" x14ac:dyDescent="0.25">
      <c r="A29" s="16" t="s">
        <v>39</v>
      </c>
      <c r="B29" s="15" t="s">
        <v>40</v>
      </c>
      <c r="C29" s="2" t="s">
        <v>9</v>
      </c>
      <c r="D29" s="14" t="s">
        <v>11</v>
      </c>
      <c r="F29" s="12" t="s">
        <v>61</v>
      </c>
      <c r="G29" s="12"/>
      <c r="H29" s="12"/>
      <c r="I29" s="12"/>
      <c r="J29" s="12"/>
      <c r="K29" s="12"/>
    </row>
    <row r="30" spans="1:11" x14ac:dyDescent="0.25">
      <c r="A30" s="6" t="s">
        <v>41</v>
      </c>
      <c r="B30" s="6" t="s">
        <v>42</v>
      </c>
      <c r="C30" s="2" t="s">
        <v>9</v>
      </c>
      <c r="D30" s="14" t="s">
        <v>10</v>
      </c>
      <c r="E30" t="s">
        <v>56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41029</v>
      </c>
    </row>
    <row r="31" spans="1:11" ht="14.45" customHeight="1" x14ac:dyDescent="0.25">
      <c r="A31" s="6" t="s">
        <v>41</v>
      </c>
      <c r="B31" s="6" t="s">
        <v>42</v>
      </c>
      <c r="C31" s="2" t="s">
        <v>9</v>
      </c>
      <c r="D31" s="14" t="s">
        <v>11</v>
      </c>
      <c r="F31" s="12" t="s">
        <v>61</v>
      </c>
      <c r="G31" s="12"/>
      <c r="H31" s="12"/>
      <c r="I31" s="12"/>
      <c r="J31" s="12"/>
      <c r="K31" s="12"/>
    </row>
    <row r="32" spans="1:11" x14ac:dyDescent="0.25">
      <c r="A32" s="6" t="s">
        <v>41</v>
      </c>
      <c r="B32" s="6" t="s">
        <v>43</v>
      </c>
      <c r="C32" s="2" t="s">
        <v>9</v>
      </c>
      <c r="D32" s="14" t="s">
        <v>10</v>
      </c>
      <c r="E32" t="s">
        <v>57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52332</v>
      </c>
    </row>
    <row r="33" spans="1:11" ht="14.45" customHeight="1" x14ac:dyDescent="0.25">
      <c r="A33" s="6" t="s">
        <v>41</v>
      </c>
      <c r="B33" s="6" t="s">
        <v>43</v>
      </c>
      <c r="C33" s="2" t="s">
        <v>9</v>
      </c>
      <c r="D33" s="14" t="s">
        <v>11</v>
      </c>
      <c r="F33" s="12" t="s">
        <v>61</v>
      </c>
      <c r="G33" s="12"/>
      <c r="H33" s="12"/>
      <c r="I33" s="12"/>
      <c r="J33" s="12"/>
      <c r="K33" s="12"/>
    </row>
    <row r="34" spans="1:11" x14ac:dyDescent="0.25">
      <c r="A34" s="6" t="s">
        <v>18</v>
      </c>
      <c r="B34" s="6" t="s">
        <v>42</v>
      </c>
      <c r="C34" s="2" t="s">
        <v>12</v>
      </c>
      <c r="D34" s="14" t="s">
        <v>10</v>
      </c>
      <c r="E34" t="s">
        <v>56</v>
      </c>
      <c r="F34" s="6">
        <v>0</v>
      </c>
      <c r="G34" s="6">
        <v>0</v>
      </c>
      <c r="H34" s="6">
        <v>0</v>
      </c>
      <c r="I34" s="6">
        <v>0</v>
      </c>
      <c r="J34" s="6">
        <f>660+10725</f>
        <v>11385</v>
      </c>
      <c r="K34" s="6">
        <f>-7095+24760</f>
        <v>17665</v>
      </c>
    </row>
    <row r="35" spans="1:11" ht="14.45" customHeight="1" x14ac:dyDescent="0.25">
      <c r="A35" s="6" t="s">
        <v>18</v>
      </c>
      <c r="B35" s="6" t="s">
        <v>42</v>
      </c>
      <c r="C35" s="2" t="s">
        <v>12</v>
      </c>
      <c r="D35" s="14" t="s">
        <v>11</v>
      </c>
      <c r="F35" s="12" t="s">
        <v>61</v>
      </c>
      <c r="G35" s="12"/>
      <c r="H35" s="12"/>
      <c r="I35" s="12"/>
      <c r="J35" s="12"/>
      <c r="K35" s="12"/>
    </row>
    <row r="36" spans="1:11" x14ac:dyDescent="0.25">
      <c r="A36" s="6" t="s">
        <v>53</v>
      </c>
      <c r="B36" s="6" t="s">
        <v>35</v>
      </c>
      <c r="C36" s="2" t="s">
        <v>12</v>
      </c>
      <c r="D36" s="14" t="s">
        <v>10</v>
      </c>
      <c r="E36" t="s">
        <v>52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53318</v>
      </c>
    </row>
    <row r="37" spans="1:11" ht="14.45" customHeight="1" x14ac:dyDescent="0.25">
      <c r="A37" s="6" t="s">
        <v>53</v>
      </c>
      <c r="B37" s="6" t="s">
        <v>35</v>
      </c>
      <c r="C37" s="2" t="s">
        <v>12</v>
      </c>
      <c r="D37" s="14" t="s">
        <v>11</v>
      </c>
      <c r="F37" s="12" t="s">
        <v>61</v>
      </c>
      <c r="G37" s="12"/>
      <c r="H37" s="12"/>
      <c r="I37" s="12"/>
      <c r="J37" s="12"/>
      <c r="K37" s="12"/>
    </row>
    <row r="38" spans="1:11" x14ac:dyDescent="0.25">
      <c r="A38" s="6"/>
      <c r="B38" s="6"/>
    </row>
    <row r="39" spans="1:11" x14ac:dyDescent="0.25">
      <c r="A39" s="5" t="s">
        <v>48</v>
      </c>
    </row>
    <row r="40" spans="1:11" x14ac:dyDescent="0.25">
      <c r="A40" s="4" t="s">
        <v>0</v>
      </c>
      <c r="B40" s="4" t="s">
        <v>28</v>
      </c>
      <c r="C40" s="4" t="s">
        <v>1</v>
      </c>
      <c r="D40" s="4" t="s">
        <v>2</v>
      </c>
      <c r="E40" s="4" t="s">
        <v>14</v>
      </c>
      <c r="F40" s="4" t="s">
        <v>3</v>
      </c>
      <c r="G40" s="4" t="s">
        <v>4</v>
      </c>
      <c r="H40" s="4" t="s">
        <v>5</v>
      </c>
      <c r="I40" s="4" t="s">
        <v>6</v>
      </c>
      <c r="J40" s="4" t="s">
        <v>7</v>
      </c>
      <c r="K40" s="4" t="s">
        <v>8</v>
      </c>
    </row>
    <row r="41" spans="1:11" x14ac:dyDescent="0.25">
      <c r="A41" s="6" t="s">
        <v>46</v>
      </c>
      <c r="B41" s="6" t="s">
        <v>45</v>
      </c>
      <c r="C41" s="2" t="s">
        <v>9</v>
      </c>
      <c r="D41" s="14" t="s">
        <v>10</v>
      </c>
      <c r="E41" t="s">
        <v>59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138724</v>
      </c>
    </row>
    <row r="42" spans="1:11" ht="14.45" customHeight="1" x14ac:dyDescent="0.25">
      <c r="A42" s="6" t="s">
        <v>46</v>
      </c>
      <c r="B42" s="6" t="s">
        <v>45</v>
      </c>
      <c r="C42" s="2" t="s">
        <v>9</v>
      </c>
      <c r="D42" s="14" t="s">
        <v>11</v>
      </c>
      <c r="F42" s="12" t="s">
        <v>61</v>
      </c>
      <c r="G42" s="12"/>
      <c r="H42" s="12"/>
      <c r="I42" s="12"/>
      <c r="J42" s="12"/>
      <c r="K42" s="12"/>
    </row>
    <row r="43" spans="1:11" x14ac:dyDescent="0.25">
      <c r="A43" s="6" t="s">
        <v>47</v>
      </c>
      <c r="B43" s="6" t="s">
        <v>45</v>
      </c>
      <c r="C43" s="2" t="s">
        <v>9</v>
      </c>
      <c r="D43" s="14" t="s">
        <v>10</v>
      </c>
      <c r="E43" t="s">
        <v>58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233625</v>
      </c>
    </row>
    <row r="44" spans="1:11" ht="14.45" customHeight="1" x14ac:dyDescent="0.25">
      <c r="A44" s="6" t="s">
        <v>47</v>
      </c>
      <c r="B44" s="6" t="s">
        <v>45</v>
      </c>
      <c r="C44" s="2" t="s">
        <v>9</v>
      </c>
      <c r="D44" s="14" t="s">
        <v>11</v>
      </c>
      <c r="F44" s="12" t="s">
        <v>61</v>
      </c>
      <c r="G44" s="12"/>
      <c r="H44" s="12"/>
      <c r="I44" s="12"/>
      <c r="J44" s="12"/>
      <c r="K44" s="12"/>
    </row>
    <row r="46" spans="1:11" ht="29.1" customHeight="1" x14ac:dyDescent="0.25">
      <c r="A46" s="12" t="s">
        <v>62</v>
      </c>
      <c r="B46" s="12"/>
      <c r="C46" s="12"/>
      <c r="D46" s="12"/>
      <c r="E46" s="12"/>
      <c r="F46" s="12"/>
    </row>
  </sheetData>
  <mergeCells count="13">
    <mergeCell ref="A46:F46"/>
    <mergeCell ref="F31:K31"/>
    <mergeCell ref="F33:K33"/>
    <mergeCell ref="F35:K35"/>
    <mergeCell ref="F42:K42"/>
    <mergeCell ref="F44:K44"/>
    <mergeCell ref="F37:K37"/>
    <mergeCell ref="F29:K29"/>
    <mergeCell ref="F19:K19"/>
    <mergeCell ref="F21:K21"/>
    <mergeCell ref="F23:K23"/>
    <mergeCell ref="F25:K25"/>
    <mergeCell ref="F27:K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2023-07-21T11:33:08Z</dcterms:created>
  <dcterms:modified xsi:type="dcterms:W3CDTF">2023-07-21T11:34:20Z</dcterms:modified>
</cp:coreProperties>
</file>